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iisalmi\Hankeseuranta\HevosDigi\Digi Hevoset\HevosDigi, KH perehdytys\Digisalkku\Ansaintalogiikka\"/>
    </mc:Choice>
  </mc:AlternateContent>
  <bookViews>
    <workbookView xWindow="0" yWindow="0" windowWidth="10110" windowHeight="7030"/>
  </bookViews>
  <sheets>
    <sheet name="Tau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J24" i="1" s="1"/>
  <c r="I23" i="1"/>
  <c r="J23" i="1" s="1"/>
  <c r="I22" i="1"/>
  <c r="J22" i="1" s="1"/>
  <c r="J26" i="1" l="1"/>
  <c r="I26" i="1"/>
  <c r="M55" i="1"/>
  <c r="M51" i="1"/>
  <c r="M59" i="1" s="1"/>
  <c r="M62" i="1" l="1"/>
  <c r="I12" i="1"/>
  <c r="J12" i="1" s="1"/>
  <c r="I11" i="1"/>
  <c r="J11" i="1" s="1"/>
  <c r="I10" i="1"/>
  <c r="I14" i="1" l="1"/>
  <c r="J10" i="1"/>
  <c r="J14" i="1" s="1"/>
</calcChain>
</file>

<file path=xl/comments1.xml><?xml version="1.0" encoding="utf-8"?>
<comments xmlns="http://schemas.openxmlformats.org/spreadsheetml/2006/main">
  <authors>
    <author>Kaisa Hyvönen</author>
  </authors>
  <commentList>
    <comment ref="N49" authorId="0" shapeId="0">
      <text>
        <r>
          <rPr>
            <b/>
            <sz val="9"/>
            <color indexed="81"/>
            <rFont val="Tahoma"/>
            <charset val="1"/>
          </rPr>
          <t>Kaisa Hyvönen:</t>
        </r>
        <r>
          <rPr>
            <sz val="9"/>
            <color indexed="81"/>
            <rFont val="Tahoma"/>
            <charset val="1"/>
          </rPr>
          <t xml:space="preserve">
Keskinopeus 80km/60min.
60min/80km = 0,75min/1km</t>
        </r>
      </text>
    </comment>
    <comment ref="N57" authorId="0" shapeId="0">
      <text>
        <r>
          <rPr>
            <b/>
            <sz val="9"/>
            <color indexed="81"/>
            <rFont val="Tahoma"/>
            <charset val="1"/>
          </rPr>
          <t>Kaisa Hyvönen:</t>
        </r>
        <r>
          <rPr>
            <sz val="9"/>
            <color indexed="81"/>
            <rFont val="Tahoma"/>
            <charset val="1"/>
          </rPr>
          <t xml:space="preserve">
Korvaus, joka laskutetaan kilometrikorvauksen lisäksi. Huomioithan, että aika tulee ilmoittaa minuutteina.</t>
        </r>
      </text>
    </comment>
  </commentList>
</comments>
</file>

<file path=xl/sharedStrings.xml><?xml version="1.0" encoding="utf-8"?>
<sst xmlns="http://schemas.openxmlformats.org/spreadsheetml/2006/main" count="50" uniqueCount="42">
  <si>
    <t>Kpl</t>
  </si>
  <si>
    <t>Yhteensä €</t>
  </si>
  <si>
    <t>Oma veloituksesi €/asiakas</t>
  </si>
  <si>
    <t>Ohje laskurin käyttöön:</t>
  </si>
  <si>
    <t>Työkaluna on lisäksi "Asiakasmäärä muu aika" tilanteisiin, joissa tarvitset vielä oman hinnoittelun omien käyttötarpeiden mukaisesti.</t>
  </si>
  <si>
    <t>Voit jättää ruutuja myös tyhjiksi.</t>
  </si>
  <si>
    <t>TULOT €/PÄIVÄ</t>
  </si>
  <si>
    <t>Huomioi, että laskelmassa on huomioituna vain tulovirta. Laskelmassa ei ole huomioituna syntyviä menoja per asiakastapaaminen.</t>
  </si>
  <si>
    <t>Kuluva aika keskimäärin ajamiseen per kilometri</t>
  </si>
  <si>
    <t>Kilometrikorvaus €/km</t>
  </si>
  <si>
    <t xml:space="preserve"> </t>
  </si>
  <si>
    <t>ASIAKASKÄYNTIEN AJOMATKOIHIN KULUVA AIKA SEKÄ KILOMETRIKULUT</t>
  </si>
  <si>
    <t>ALV</t>
  </si>
  <si>
    <t>Min</t>
  </si>
  <si>
    <t>Oma veloituksesi €/min</t>
  </si>
  <si>
    <t>Laskurissa 1 voit itse määritellä keskimääräisen ajan, joka on varattuna per asiakastapaaminen.</t>
  </si>
  <si>
    <t>Laskuria 2 voit käyttää minuuttiperusteiseen tuloarvioon.</t>
  </si>
  <si>
    <t>1.</t>
  </si>
  <si>
    <t>2.</t>
  </si>
  <si>
    <t>Ajetun ajan korvaus €/min</t>
  </si>
  <si>
    <t>AIKA MIN/PÄIVÄ =</t>
  </si>
  <si>
    <t>MATKA €/PÄIVÄ =</t>
  </si>
  <si>
    <t>AJOMATKAN HINTA €/MIN =</t>
  </si>
  <si>
    <t>Asiakasmäärä klo 8-16</t>
  </si>
  <si>
    <t>Asiakasmäärä klo 16-24</t>
  </si>
  <si>
    <t>ETÄYHTEYDEN TULOT</t>
  </si>
  <si>
    <t>Asiakasmäärä muu aika*</t>
  </si>
  <si>
    <t>ANSAINTAMALLILASKURI</t>
  </si>
  <si>
    <t>Asiakasmäärä klo 16-22</t>
  </si>
  <si>
    <t>Voit itse muokata sinisellä pohjalla olevia asiakasmääriä sekä laskutettavaa summaa.</t>
  </si>
  <si>
    <t>Laskurissa ei ole huomioituna mahdollisia käyntimaksujen korotuksia esimerkiksi jokaista 10km kohti.</t>
  </si>
  <si>
    <t>Laskuri auttaa sinua arvioimaan kuluvaa aikaa, kilometrikorvausta asiakaskäynneillä sekä ajan käytön ansaintamallia.</t>
  </si>
  <si>
    <t>SIS. KM-KORVAUS =</t>
  </si>
  <si>
    <t>AJOMATKAN HINTA €/MIN</t>
  </si>
  <si>
    <t>"Kilometrikorvaus €/km" sekä "Ajetun ajan korvaus €/min."</t>
  </si>
  <si>
    <t xml:space="preserve">Voit laskea kilometrikorvauksen lisäksi myös korvauksen ajoajasta. Voit käyttää laskuria koti-/tilakäynnin hinnan laskemiseen. </t>
  </si>
  <si>
    <t>*Käyttäjä voi itse määritellä tähän oman ajan joustavasti</t>
  </si>
  <si>
    <t>Laskuri auttaa sinua arvioimaan päivittäisen tulomäärän tehdessäsi asiakastyötä etäyhteyspalveluilla.</t>
  </si>
  <si>
    <t>Kellonajat ovat esimerkkinä. Usein esimerkiksi eläinlääkäreillä on korkeampi hinnasto virka-ajan ulkopuolisena aikana.</t>
  </si>
  <si>
    <t>Päivässä ajettava matka kilometreinä yhteensä =</t>
  </si>
  <si>
    <t>Voit itse muokata sinisellä pohjalla olevat kohdat "Päivässä ajettava matka kilometreinä yhteensä",</t>
  </si>
  <si>
    <t>Tekijä: HevosDigi-hanke / kaisa.hyvonen@savonia.fi / kesäkuu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</si>
</sst>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9" fontId="0" fillId="0" borderId="0" xfId="0" applyNumberFormat="1"/>
    <xf numFmtId="0" fontId="0" fillId="7" borderId="0" xfId="1" applyNumberFormat="1" applyFont="1" applyFill="1"/>
    <xf numFmtId="0" fontId="0" fillId="8" borderId="0" xfId="0" applyFill="1"/>
    <xf numFmtId="0" fontId="0" fillId="5" borderId="0" xfId="0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4" fillId="0" borderId="0" xfId="0" applyFont="1"/>
    <xf numFmtId="0" fontId="0" fillId="9" borderId="0" xfId="0" applyFill="1"/>
    <xf numFmtId="0" fontId="4" fillId="8" borderId="0" xfId="0" applyFont="1" applyFill="1"/>
    <xf numFmtId="0" fontId="0" fillId="0" borderId="1" xfId="0" applyBorder="1"/>
    <xf numFmtId="0" fontId="0" fillId="0" borderId="0" xfId="0" applyBorder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/>
    <xf numFmtId="0" fontId="4" fillId="9" borderId="0" xfId="0" applyFont="1" applyFill="1"/>
    <xf numFmtId="0" fontId="7" fillId="0" borderId="0" xfId="0" applyFont="1" applyAlignment="1">
      <alignment horizontal="center"/>
    </xf>
    <xf numFmtId="0" fontId="8" fillId="3" borderId="0" xfId="0" applyFont="1" applyFill="1"/>
    <xf numFmtId="0" fontId="9" fillId="0" borderId="0" xfId="0" applyFont="1"/>
    <xf numFmtId="0" fontId="10" fillId="0" borderId="0" xfId="0" applyFont="1"/>
    <xf numFmtId="1" fontId="0" fillId="5" borderId="0" xfId="0" applyNumberFormat="1" applyFill="1" applyAlignment="1" applyProtection="1">
      <alignment horizontal="center"/>
      <protection locked="0"/>
    </xf>
    <xf numFmtId="164" fontId="0" fillId="6" borderId="0" xfId="0" applyNumberFormat="1" applyFill="1" applyProtection="1">
      <protection locked="0"/>
    </xf>
    <xf numFmtId="2" fontId="0" fillId="6" borderId="0" xfId="0" applyNumberFormat="1" applyFill="1" applyProtection="1">
      <protection locked="0"/>
    </xf>
  </cellXfs>
  <cellStyles count="2">
    <cellStyle name="Normaali" xfId="0" builtinId="0"/>
    <cellStyle name="Valuutta" xfId="1" builtinId="4"/>
  </cellStyles>
  <dxfs count="0"/>
  <tableStyles count="0" defaultTableStyle="TableStyleMedium2" defaultPivotStyle="PivotStyleLight16"/>
  <colors>
    <mruColors>
      <color rgb="FFFF66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R72"/>
  <sheetViews>
    <sheetView tabSelected="1" topLeftCell="A45" zoomScale="80" zoomScaleNormal="80" workbookViewId="0">
      <selection activeCell="E25" sqref="E25"/>
    </sheetView>
  </sheetViews>
  <sheetFormatPr defaultRowHeight="14.5" x14ac:dyDescent="0.35"/>
  <cols>
    <col min="11" max="11" width="9" bestFit="1" customWidth="1"/>
  </cols>
  <sheetData>
    <row r="2" spans="1:17" x14ac:dyDescent="0.35">
      <c r="B2" s="23" t="s">
        <v>41</v>
      </c>
    </row>
    <row r="3" spans="1:17" x14ac:dyDescent="0.35">
      <c r="B3" s="22"/>
    </row>
    <row r="5" spans="1:17" ht="19.5" customHeight="1" x14ac:dyDescent="0.5">
      <c r="B5" s="16" t="s">
        <v>27</v>
      </c>
      <c r="C5" s="17"/>
      <c r="D5" s="17"/>
      <c r="E5" s="18"/>
    </row>
    <row r="7" spans="1:17" x14ac:dyDescent="0.35">
      <c r="I7" t="s">
        <v>1</v>
      </c>
    </row>
    <row r="8" spans="1:17" x14ac:dyDescent="0.35">
      <c r="B8" s="19" t="s">
        <v>25</v>
      </c>
      <c r="C8" s="12"/>
      <c r="D8" s="12"/>
      <c r="I8" s="1" t="s">
        <v>12</v>
      </c>
      <c r="J8" s="1" t="s">
        <v>12</v>
      </c>
    </row>
    <row r="9" spans="1:17" x14ac:dyDescent="0.35">
      <c r="E9" s="1" t="s">
        <v>0</v>
      </c>
      <c r="F9" t="s">
        <v>2</v>
      </c>
      <c r="I9" s="6">
        <v>0</v>
      </c>
      <c r="J9" s="6">
        <v>0.24</v>
      </c>
    </row>
    <row r="10" spans="1:17" ht="15.5" x14ac:dyDescent="0.35">
      <c r="A10" s="20" t="s">
        <v>17</v>
      </c>
      <c r="B10" s="4" t="s">
        <v>23</v>
      </c>
      <c r="C10" s="4"/>
      <c r="D10" s="4"/>
      <c r="E10" s="24">
        <v>4</v>
      </c>
      <c r="F10" s="26">
        <v>20</v>
      </c>
      <c r="I10" s="2">
        <f>E10*F10</f>
        <v>80</v>
      </c>
      <c r="J10" s="7">
        <f>I10*1.24</f>
        <v>99.2</v>
      </c>
    </row>
    <row r="11" spans="1:17" x14ac:dyDescent="0.35">
      <c r="B11" s="4" t="s">
        <v>28</v>
      </c>
      <c r="C11" s="4"/>
      <c r="D11" s="4"/>
      <c r="E11" s="9">
        <v>6</v>
      </c>
      <c r="F11" s="26">
        <v>30</v>
      </c>
      <c r="I11" s="2">
        <f>E11*F11</f>
        <v>180</v>
      </c>
      <c r="J11" s="7">
        <f t="shared" ref="J11:J12" si="0">I11*1.24</f>
        <v>223.2</v>
      </c>
    </row>
    <row r="12" spans="1:17" x14ac:dyDescent="0.35">
      <c r="B12" s="4" t="s">
        <v>26</v>
      </c>
      <c r="C12" s="4"/>
      <c r="D12" s="4"/>
      <c r="E12" s="9">
        <v>2</v>
      </c>
      <c r="F12" s="26">
        <v>40</v>
      </c>
      <c r="I12" s="2">
        <f>E12*F12</f>
        <v>80</v>
      </c>
      <c r="J12" s="7">
        <f t="shared" si="0"/>
        <v>99.2</v>
      </c>
    </row>
    <row r="14" spans="1:17" x14ac:dyDescent="0.35">
      <c r="G14" s="8" t="s">
        <v>6</v>
      </c>
      <c r="H14" s="8"/>
      <c r="I14" s="13">
        <f>SUM(I10:I12)</f>
        <v>340</v>
      </c>
      <c r="J14" s="13">
        <f>SUM(J10:J12)</f>
        <v>421.59999999999997</v>
      </c>
    </row>
    <row r="16" spans="1:17" ht="15" thickBot="1" x14ac:dyDescent="0.4">
      <c r="B16" s="15"/>
      <c r="C16" s="15"/>
      <c r="D16" s="15"/>
      <c r="E16" s="15"/>
      <c r="F16" s="15"/>
      <c r="G16" s="14"/>
      <c r="H16" s="14"/>
      <c r="I16" s="14"/>
      <c r="J16" s="14"/>
      <c r="Q16" s="5"/>
    </row>
    <row r="17" spans="1:17" ht="15" thickTop="1" x14ac:dyDescent="0.35">
      <c r="B17" s="15"/>
      <c r="C17" s="15"/>
      <c r="D17" s="15"/>
      <c r="E17" s="15"/>
      <c r="F17" s="15"/>
      <c r="G17" s="15"/>
      <c r="H17" s="15"/>
      <c r="I17" s="15"/>
      <c r="J17" s="15"/>
      <c r="Q17" s="5"/>
    </row>
    <row r="18" spans="1:17" x14ac:dyDescent="0.35">
      <c r="Q18" s="5"/>
    </row>
    <row r="19" spans="1:17" x14ac:dyDescent="0.35">
      <c r="I19" t="s">
        <v>1</v>
      </c>
      <c r="Q19" s="5"/>
    </row>
    <row r="20" spans="1:17" x14ac:dyDescent="0.35">
      <c r="I20" s="1" t="s">
        <v>12</v>
      </c>
      <c r="J20" s="1" t="s">
        <v>12</v>
      </c>
      <c r="Q20" s="5"/>
    </row>
    <row r="21" spans="1:17" x14ac:dyDescent="0.35">
      <c r="E21" s="1" t="s">
        <v>13</v>
      </c>
      <c r="F21" t="s">
        <v>14</v>
      </c>
      <c r="I21" s="6">
        <v>0</v>
      </c>
      <c r="J21" s="6">
        <v>0.24</v>
      </c>
      <c r="Q21" s="5"/>
    </row>
    <row r="22" spans="1:17" ht="15.5" x14ac:dyDescent="0.35">
      <c r="A22" s="20" t="s">
        <v>18</v>
      </c>
      <c r="B22" s="4" t="s">
        <v>23</v>
      </c>
      <c r="C22" s="4"/>
      <c r="D22" s="4"/>
      <c r="E22" s="9">
        <v>72</v>
      </c>
      <c r="F22" s="26">
        <v>1</v>
      </c>
      <c r="I22" s="2">
        <f>E22*F22</f>
        <v>72</v>
      </c>
      <c r="J22" s="7">
        <f>I22*1.24</f>
        <v>89.28</v>
      </c>
      <c r="Q22" s="5"/>
    </row>
    <row r="23" spans="1:17" x14ac:dyDescent="0.35">
      <c r="B23" s="4" t="s">
        <v>24</v>
      </c>
      <c r="C23" s="4"/>
      <c r="D23" s="4"/>
      <c r="E23" s="9">
        <v>90</v>
      </c>
      <c r="F23" s="26">
        <v>2</v>
      </c>
      <c r="I23" s="2">
        <f>E23*F23</f>
        <v>180</v>
      </c>
      <c r="J23" s="7">
        <f t="shared" ref="J23:J24" si="1">I23*1.24</f>
        <v>223.2</v>
      </c>
      <c r="Q23" s="5"/>
    </row>
    <row r="24" spans="1:17" x14ac:dyDescent="0.35">
      <c r="B24" s="4" t="s">
        <v>26</v>
      </c>
      <c r="C24" s="4"/>
      <c r="D24" s="4"/>
      <c r="E24" s="9">
        <v>25</v>
      </c>
      <c r="F24" s="26">
        <v>3</v>
      </c>
      <c r="I24" s="2">
        <f>E24*F24</f>
        <v>75</v>
      </c>
      <c r="J24" s="7">
        <f t="shared" si="1"/>
        <v>93</v>
      </c>
      <c r="Q24" s="5"/>
    </row>
    <row r="26" spans="1:17" x14ac:dyDescent="0.35">
      <c r="G26" s="8" t="s">
        <v>6</v>
      </c>
      <c r="H26" s="8"/>
      <c r="I26" s="13">
        <f>SUM(I22:I24)</f>
        <v>327</v>
      </c>
      <c r="J26" s="13">
        <f>SUM(J22:J24)</f>
        <v>405.48</v>
      </c>
    </row>
    <row r="27" spans="1:17" x14ac:dyDescent="0.35">
      <c r="G27" s="5"/>
      <c r="H27" s="5"/>
      <c r="I27" s="5"/>
      <c r="J27" s="5"/>
    </row>
    <row r="28" spans="1:17" x14ac:dyDescent="0.35">
      <c r="G28" s="5"/>
      <c r="H28" s="5"/>
      <c r="I28" s="5"/>
      <c r="J28" s="5"/>
    </row>
    <row r="29" spans="1:17" x14ac:dyDescent="0.35">
      <c r="B29" t="s">
        <v>36</v>
      </c>
      <c r="G29" s="5"/>
      <c r="H29" s="5"/>
      <c r="I29" s="5"/>
      <c r="J29" s="5"/>
    </row>
    <row r="30" spans="1:17" x14ac:dyDescent="0.35">
      <c r="G30" s="5"/>
      <c r="H30" s="5"/>
      <c r="I30" s="5"/>
      <c r="J30" s="5"/>
    </row>
    <row r="31" spans="1:17" x14ac:dyDescent="0.35">
      <c r="G31" s="5"/>
      <c r="H31" s="5"/>
      <c r="I31" s="5"/>
      <c r="J31" s="5"/>
    </row>
    <row r="32" spans="1:17" x14ac:dyDescent="0.35">
      <c r="B32" s="21" t="s">
        <v>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x14ac:dyDescent="0.35">
      <c r="B33" s="3" t="s">
        <v>37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x14ac:dyDescent="0.35">
      <c r="B34" s="3" t="s">
        <v>29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x14ac:dyDescent="0.35">
      <c r="B35" s="3" t="s">
        <v>38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x14ac:dyDescent="0.35">
      <c r="B36" s="3" t="s">
        <v>4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x14ac:dyDescent="0.35">
      <c r="B37" s="3" t="s">
        <v>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x14ac:dyDescent="0.35">
      <c r="B38" s="3" t="s">
        <v>15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2:14" x14ac:dyDescent="0.35">
      <c r="B39" s="3" t="s">
        <v>16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2:14" x14ac:dyDescent="0.35">
      <c r="B40" s="3" t="s">
        <v>7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2:14" x14ac:dyDescent="0.3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3" spans="2:14" ht="15" thickBot="1" x14ac:dyDescent="0.4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2:14" ht="15" thickTop="1" x14ac:dyDescent="0.35"/>
    <row r="47" spans="2:14" x14ac:dyDescent="0.35">
      <c r="B47" s="19" t="s">
        <v>11</v>
      </c>
      <c r="C47" s="12"/>
      <c r="D47" s="12"/>
      <c r="E47" s="12"/>
      <c r="F47" s="12"/>
      <c r="G47" s="12"/>
      <c r="H47" s="12"/>
      <c r="I47" s="12"/>
    </row>
    <row r="49" spans="1:18" x14ac:dyDescent="0.35">
      <c r="J49" s="11" t="s">
        <v>8</v>
      </c>
    </row>
    <row r="50" spans="1:18" x14ac:dyDescent="0.35">
      <c r="B50" s="4" t="s">
        <v>39</v>
      </c>
      <c r="C50" s="4"/>
      <c r="D50" s="4"/>
      <c r="E50" s="4"/>
      <c r="F50" s="4"/>
      <c r="G50" s="25">
        <v>90</v>
      </c>
      <c r="M50">
        <v>0.75</v>
      </c>
    </row>
    <row r="51" spans="1:18" x14ac:dyDescent="0.35">
      <c r="A51" t="s">
        <v>10</v>
      </c>
      <c r="J51" t="s">
        <v>20</v>
      </c>
      <c r="M51" s="13">
        <f>M50*G50</f>
        <v>67.5</v>
      </c>
    </row>
    <row r="52" spans="1:18" x14ac:dyDescent="0.35">
      <c r="B52" s="5"/>
      <c r="C52" s="5"/>
      <c r="D52" s="5"/>
      <c r="E52" s="5"/>
      <c r="F52" s="5"/>
      <c r="G52" s="5"/>
      <c r="H52" s="5"/>
    </row>
    <row r="53" spans="1:18" x14ac:dyDescent="0.35">
      <c r="J53" s="11" t="s">
        <v>9</v>
      </c>
    </row>
    <row r="54" spans="1:18" x14ac:dyDescent="0.35">
      <c r="B54" s="5"/>
      <c r="C54" s="5"/>
      <c r="D54" s="5"/>
      <c r="E54" s="5"/>
      <c r="F54" s="5"/>
      <c r="G54" s="5"/>
      <c r="H54" s="5"/>
      <c r="M54" s="10">
        <v>0.46</v>
      </c>
    </row>
    <row r="55" spans="1:18" x14ac:dyDescent="0.35">
      <c r="J55" t="s">
        <v>21</v>
      </c>
      <c r="M55" s="13">
        <f>M54*G50</f>
        <v>41.4</v>
      </c>
    </row>
    <row r="57" spans="1:18" x14ac:dyDescent="0.35">
      <c r="J57" s="11" t="s">
        <v>19</v>
      </c>
    </row>
    <row r="58" spans="1:18" x14ac:dyDescent="0.35">
      <c r="M58" s="26">
        <v>0.5</v>
      </c>
    </row>
    <row r="59" spans="1:18" x14ac:dyDescent="0.35">
      <c r="J59" t="s">
        <v>22</v>
      </c>
      <c r="M59" s="13">
        <f>M51*M58</f>
        <v>33.75</v>
      </c>
    </row>
    <row r="61" spans="1:18" x14ac:dyDescent="0.35">
      <c r="J61" t="s">
        <v>33</v>
      </c>
    </row>
    <row r="62" spans="1:18" x14ac:dyDescent="0.35">
      <c r="K62" t="s">
        <v>32</v>
      </c>
      <c r="M62" s="13">
        <f>M55+M59</f>
        <v>75.150000000000006</v>
      </c>
    </row>
    <row r="63" spans="1:18" x14ac:dyDescent="0.35">
      <c r="O63" s="5"/>
      <c r="P63" s="5"/>
      <c r="Q63" s="5"/>
      <c r="R63" s="5"/>
    </row>
    <row r="64" spans="1:18" x14ac:dyDescent="0.35">
      <c r="O64" s="5"/>
      <c r="P64" s="5"/>
      <c r="Q64" s="5"/>
      <c r="R64" s="5"/>
    </row>
    <row r="65" spans="2:18" x14ac:dyDescent="0.35">
      <c r="B65" s="21" t="s">
        <v>3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5"/>
      <c r="P65" s="5"/>
      <c r="Q65" s="5"/>
      <c r="R65" s="5"/>
    </row>
    <row r="66" spans="2:18" x14ac:dyDescent="0.35">
      <c r="B66" s="3" t="s">
        <v>31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5"/>
      <c r="P66" s="5"/>
      <c r="Q66" s="5"/>
      <c r="R66" s="5"/>
    </row>
    <row r="67" spans="2:18" x14ac:dyDescent="0.35">
      <c r="B67" s="3" t="s">
        <v>35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5"/>
    </row>
    <row r="68" spans="2:18" x14ac:dyDescent="0.35">
      <c r="B68" s="3" t="s">
        <v>40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5"/>
    </row>
    <row r="69" spans="2:18" x14ac:dyDescent="0.35">
      <c r="B69" s="3" t="s">
        <v>34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5"/>
    </row>
    <row r="70" spans="2:18" x14ac:dyDescent="0.35">
      <c r="B70" s="3" t="s">
        <v>30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2:18" x14ac:dyDescent="0.3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2:18" x14ac:dyDescent="0.35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</sheetData>
  <sheetProtection algorithmName="SHA-512" hashValue="579K3Seju8KaSjjp389Nt2+omcs/vuIbecXrUyp2iXVLTvSGOZ+4rmbdyCYeoxH0ZBpvgsOx6Urn//FPZnF/Fg==" saltValue="PMT4fJCq6cQAOq0M88+9Rw==" spinCount="100000" sheet="1" objects="1" scenarios="1"/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SAVONIA-AMK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Kaisa Hyvönen</dc:creator>
  <cp:lastModifiedBy>Kaisa Hyvönen</cp:lastModifiedBy>
  <dcterms:created xsi:type="dcterms:W3CDTF">2019-01-24T12:47:40Z</dcterms:created>
  <dcterms:modified xsi:type="dcterms:W3CDTF">2019-06-04T09:02:28Z</dcterms:modified>
</cp:coreProperties>
</file>